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会审表" sheetId="1" r:id="rId1"/>
    <sheet name="Sheet3" sheetId="3" r:id="rId2"/>
  </sheets>
  <definedNames>
    <definedName name="_xlnm._FilterDatabase" localSheetId="0" hidden="1">会审表!$F$1:$F$64</definedName>
  </definedNames>
  <calcPr calcId="144525"/>
</workbook>
</file>

<file path=xl/sharedStrings.xml><?xml version="1.0" encoding="utf-8"?>
<sst xmlns="http://schemas.openxmlformats.org/spreadsheetml/2006/main" count="392" uniqueCount="133">
  <si>
    <r>
      <t xml:space="preserve">    </t>
    </r>
    <r>
      <rPr>
        <b/>
        <sz val="20"/>
        <color theme="1"/>
        <rFont val="宋体"/>
        <charset val="134"/>
      </rPr>
      <t>青浦区金泽镇农村个人建房用地会审汇总表</t>
    </r>
  </si>
  <si>
    <t>序号</t>
  </si>
  <si>
    <t>村、队</t>
  </si>
  <si>
    <t>姓名</t>
  </si>
  <si>
    <t>资格权</t>
  </si>
  <si>
    <t>户内用地人数</t>
  </si>
  <si>
    <r>
      <rPr>
        <sz val="10.5"/>
        <color theme="1"/>
        <rFont val="宋体"/>
        <charset val="134"/>
      </rPr>
      <t>建房用地情况（m</t>
    </r>
    <r>
      <rPr>
        <vertAlign val="superscript"/>
        <sz val="10.5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</si>
  <si>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原有宅基地拆除情况（m</t>
    </r>
    <r>
      <rPr>
        <vertAlign val="superscript"/>
        <sz val="10.5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）</t>
    </r>
  </si>
  <si>
    <t>房型编号</t>
  </si>
  <si>
    <t>规划情况</t>
  </si>
  <si>
    <t>备注</t>
  </si>
  <si>
    <t>区农业农村委意见</t>
  </si>
  <si>
    <t>土地性质</t>
  </si>
  <si>
    <t xml:space="preserve">规划房位    </t>
  </si>
  <si>
    <t>宅基地用地</t>
  </si>
  <si>
    <t>建筑面积</t>
  </si>
  <si>
    <t>住房占地</t>
  </si>
  <si>
    <t>棚舍占地</t>
  </si>
  <si>
    <t>区建管委意见</t>
  </si>
  <si>
    <t>区规划资源局意见</t>
  </si>
  <si>
    <t>建筑占地</t>
  </si>
  <si>
    <t>场地占地</t>
  </si>
  <si>
    <t>岑卜村-4-165</t>
  </si>
  <si>
    <t>周春妹</t>
  </si>
  <si>
    <t>符合</t>
  </si>
  <si>
    <t>宅基地</t>
  </si>
  <si>
    <t>原宅</t>
  </si>
  <si>
    <t>全部拆除</t>
  </si>
  <si>
    <t>B2</t>
  </si>
  <si>
    <t>保留保护村</t>
  </si>
  <si>
    <t>蔡浜村-1-36</t>
  </si>
  <si>
    <t>张菊生</t>
  </si>
  <si>
    <t>A3</t>
  </si>
  <si>
    <t>蔡浜村-1-42</t>
  </si>
  <si>
    <t>冯菊荣</t>
  </si>
  <si>
    <t>蔡浜村-3-129</t>
  </si>
  <si>
    <t>陈庆华</t>
  </si>
  <si>
    <r>
      <rPr>
        <sz val="11"/>
        <color theme="1"/>
        <rFont val="宋体"/>
        <charset val="134"/>
        <scheme val="minor"/>
      </rPr>
      <t>东星村-</t>
    </r>
    <r>
      <rPr>
        <sz val="11"/>
        <color theme="1"/>
        <rFont val="宋体"/>
        <charset val="134"/>
        <scheme val="minor"/>
      </rPr>
      <t>15-392</t>
    </r>
  </si>
  <si>
    <t>丁建兴</t>
  </si>
  <si>
    <r>
      <rPr>
        <sz val="12"/>
        <color theme="1"/>
        <rFont val="宋体"/>
        <charset val="134"/>
      </rPr>
      <t>C</t>
    </r>
    <r>
      <rPr>
        <sz val="12"/>
        <color theme="1"/>
        <rFont val="宋体"/>
        <charset val="134"/>
      </rPr>
      <t>1</t>
    </r>
  </si>
  <si>
    <r>
      <rPr>
        <sz val="11"/>
        <color theme="1"/>
        <rFont val="宋体"/>
        <charset val="134"/>
        <scheme val="minor"/>
      </rPr>
      <t>东星村-</t>
    </r>
    <r>
      <rPr>
        <sz val="11"/>
        <color theme="1"/>
        <rFont val="宋体"/>
        <charset val="134"/>
        <scheme val="minor"/>
      </rPr>
      <t>15-350</t>
    </r>
  </si>
  <si>
    <t>丁海根</t>
  </si>
  <si>
    <r>
      <rPr>
        <sz val="12"/>
        <color theme="1"/>
        <rFont val="宋体"/>
        <charset val="134"/>
      </rPr>
      <t>A</t>
    </r>
    <r>
      <rPr>
        <sz val="12"/>
        <color theme="1"/>
        <rFont val="宋体"/>
        <charset val="134"/>
      </rPr>
      <t>2</t>
    </r>
  </si>
  <si>
    <r>
      <rPr>
        <sz val="11"/>
        <color theme="1"/>
        <rFont val="宋体"/>
        <charset val="134"/>
        <scheme val="minor"/>
      </rPr>
      <t>沙港村-</t>
    </r>
    <r>
      <rPr>
        <sz val="11"/>
        <color theme="1"/>
        <rFont val="宋体"/>
        <charset val="134"/>
        <scheme val="minor"/>
      </rPr>
      <t>4-16</t>
    </r>
  </si>
  <si>
    <t>吴孝吉</t>
  </si>
  <si>
    <r>
      <rPr>
        <sz val="12"/>
        <color theme="1"/>
        <rFont val="宋体"/>
        <charset val="134"/>
      </rPr>
      <t>A</t>
    </r>
    <r>
      <rPr>
        <sz val="12"/>
        <color theme="1"/>
        <rFont val="宋体"/>
        <charset val="134"/>
      </rPr>
      <t>3</t>
    </r>
  </si>
  <si>
    <t>吴根林</t>
  </si>
  <si>
    <r>
      <rPr>
        <sz val="11"/>
        <color theme="1"/>
        <rFont val="宋体"/>
        <charset val="134"/>
        <scheme val="minor"/>
      </rPr>
      <t>沙港村-</t>
    </r>
    <r>
      <rPr>
        <sz val="11"/>
        <color theme="1"/>
        <rFont val="宋体"/>
        <charset val="134"/>
        <scheme val="minor"/>
      </rPr>
      <t>2-450</t>
    </r>
  </si>
  <si>
    <t>许顶礼</t>
  </si>
  <si>
    <r>
      <rPr>
        <sz val="12"/>
        <color theme="1"/>
        <rFont val="宋体"/>
        <charset val="134"/>
      </rPr>
      <t>B</t>
    </r>
    <r>
      <rPr>
        <sz val="12"/>
        <color theme="1"/>
        <rFont val="宋体"/>
        <charset val="134"/>
      </rPr>
      <t>5</t>
    </r>
  </si>
  <si>
    <r>
      <rPr>
        <sz val="11"/>
        <color theme="1"/>
        <rFont val="宋体"/>
        <charset val="134"/>
        <scheme val="minor"/>
      </rPr>
      <t>沙港村-</t>
    </r>
    <r>
      <rPr>
        <sz val="11"/>
        <color theme="1"/>
        <rFont val="宋体"/>
        <charset val="134"/>
        <scheme val="minor"/>
      </rPr>
      <t>18-58</t>
    </r>
  </si>
  <si>
    <t>唐雪根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</si>
  <si>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</si>
  <si>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18-2048</t>
    </r>
  </si>
  <si>
    <t>沈建福</t>
  </si>
  <si>
    <r>
      <rPr>
        <sz val="12"/>
        <color theme="1"/>
        <rFont val="宋体"/>
        <charset val="134"/>
      </rPr>
      <t>B</t>
    </r>
    <r>
      <rPr>
        <sz val="12"/>
        <color theme="1"/>
        <rFont val="宋体"/>
        <charset val="134"/>
      </rPr>
      <t>2</t>
    </r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</si>
  <si>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3-76-1室</t>
    </r>
  </si>
  <si>
    <t>朱定金</t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</si>
  <si>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3-69</t>
    </r>
  </si>
  <si>
    <t>周小明</t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</si>
  <si>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3-68</t>
    </r>
  </si>
  <si>
    <t>周勇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</si>
  <si>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</si>
  <si>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15-1211</t>
    </r>
  </si>
  <si>
    <t>姚林荣</t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</si>
  <si>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15-1212</t>
    </r>
  </si>
  <si>
    <t>姚林弟</t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</si>
  <si>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12-1141</t>
    </r>
  </si>
  <si>
    <t>沈春云</t>
  </si>
  <si>
    <t>双祥村-8-231</t>
  </si>
  <si>
    <t>沈生荣</t>
  </si>
  <si>
    <r>
      <rPr>
        <sz val="11"/>
        <color theme="1"/>
        <rFont val="宋体"/>
        <charset val="134"/>
        <scheme val="minor"/>
      </rPr>
      <t>双祥村-</t>
    </r>
    <r>
      <rPr>
        <sz val="11"/>
        <color theme="1"/>
        <rFont val="宋体"/>
        <charset val="134"/>
        <scheme val="minor"/>
      </rPr>
      <t>13-1169</t>
    </r>
  </si>
  <si>
    <t>唐小宝</t>
  </si>
  <si>
    <r>
      <rPr>
        <sz val="11"/>
        <color theme="1"/>
        <rFont val="宋体"/>
        <charset val="134"/>
        <scheme val="minor"/>
      </rPr>
      <t>杨湾村-</t>
    </r>
    <r>
      <rPr>
        <sz val="11"/>
        <color theme="1"/>
        <rFont val="宋体"/>
        <charset val="134"/>
        <scheme val="minor"/>
      </rPr>
      <t>7-368</t>
    </r>
  </si>
  <si>
    <t>杨言根</t>
  </si>
  <si>
    <t>未选</t>
  </si>
  <si>
    <r>
      <rPr>
        <sz val="11"/>
        <color theme="1"/>
        <rFont val="宋体"/>
        <charset val="134"/>
        <scheme val="minor"/>
      </rPr>
      <t>南新村-</t>
    </r>
    <r>
      <rPr>
        <sz val="11"/>
        <color theme="1"/>
        <rFont val="宋体"/>
        <charset val="134"/>
        <scheme val="minor"/>
      </rPr>
      <t>23-182</t>
    </r>
  </si>
  <si>
    <t>李丁根</t>
  </si>
  <si>
    <r>
      <rPr>
        <sz val="11"/>
        <color theme="1"/>
        <rFont val="宋体"/>
        <charset val="134"/>
        <scheme val="minor"/>
      </rPr>
      <t>南新村-</t>
    </r>
    <r>
      <rPr>
        <sz val="11"/>
        <color theme="1"/>
        <rFont val="宋体"/>
        <charset val="134"/>
        <scheme val="minor"/>
      </rPr>
      <t>7-1195</t>
    </r>
  </si>
  <si>
    <t>陈利根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</si>
  <si>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</t>
    </r>
  </si>
  <si>
    <t>远期撤并村</t>
  </si>
  <si>
    <r>
      <rPr>
        <sz val="11"/>
        <color theme="1"/>
        <rFont val="宋体"/>
        <charset val="134"/>
        <scheme val="minor"/>
      </rPr>
      <t>南新村-</t>
    </r>
    <r>
      <rPr>
        <sz val="11"/>
        <color theme="1"/>
        <rFont val="宋体"/>
        <charset val="134"/>
        <scheme val="minor"/>
      </rPr>
      <t>18-32</t>
    </r>
  </si>
  <si>
    <t>杨海英</t>
  </si>
  <si>
    <r>
      <rPr>
        <sz val="11"/>
        <color theme="1"/>
        <rFont val="宋体"/>
        <charset val="134"/>
        <scheme val="minor"/>
      </rPr>
      <t>任屯村-</t>
    </r>
    <r>
      <rPr>
        <sz val="11"/>
        <color theme="1"/>
        <rFont val="宋体"/>
        <charset val="134"/>
        <scheme val="minor"/>
      </rPr>
      <t>4-209</t>
    </r>
  </si>
  <si>
    <t>吴瑞根</t>
  </si>
  <si>
    <r>
      <rPr>
        <sz val="11"/>
        <color theme="1"/>
        <rFont val="宋体"/>
        <charset val="134"/>
        <scheme val="minor"/>
      </rPr>
      <t>任屯村-</t>
    </r>
    <r>
      <rPr>
        <sz val="11"/>
        <color theme="1"/>
        <rFont val="宋体"/>
        <charset val="134"/>
        <scheme val="minor"/>
      </rPr>
      <t>6-61</t>
    </r>
  </si>
  <si>
    <t>潘美娟</t>
  </si>
  <si>
    <r>
      <rPr>
        <sz val="11"/>
        <color theme="1"/>
        <rFont val="宋体"/>
        <charset val="134"/>
        <scheme val="minor"/>
      </rPr>
      <t>任屯村-</t>
    </r>
    <r>
      <rPr>
        <sz val="11"/>
        <color theme="1"/>
        <rFont val="宋体"/>
        <charset val="134"/>
        <scheme val="minor"/>
      </rPr>
      <t>4-178</t>
    </r>
  </si>
  <si>
    <t>吴巧园</t>
  </si>
  <si>
    <r>
      <rPr>
        <sz val="11"/>
        <color theme="1"/>
        <rFont val="宋体"/>
        <charset val="134"/>
        <scheme val="minor"/>
      </rPr>
      <t>陈东村-</t>
    </r>
    <r>
      <rPr>
        <sz val="11"/>
        <color theme="1"/>
        <rFont val="宋体"/>
        <charset val="134"/>
        <scheme val="minor"/>
      </rPr>
      <t>13-1056</t>
    </r>
  </si>
  <si>
    <t>林阿菊</t>
  </si>
  <si>
    <r>
      <rPr>
        <sz val="11"/>
        <color theme="1"/>
        <rFont val="宋体"/>
        <charset val="134"/>
        <scheme val="minor"/>
      </rPr>
      <t>陈东村-</t>
    </r>
    <r>
      <rPr>
        <sz val="11"/>
        <color theme="1"/>
        <rFont val="宋体"/>
        <charset val="134"/>
        <scheme val="minor"/>
      </rPr>
      <t>8-416</t>
    </r>
  </si>
  <si>
    <t>俞国忠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</si>
  <si>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20-1124</t>
    </r>
  </si>
  <si>
    <t>蒋怡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</si>
  <si>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12-405</t>
    </r>
  </si>
  <si>
    <t>金荣生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</si>
  <si>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16-2147-2室</t>
    </r>
  </si>
  <si>
    <t>蒋雪金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</si>
  <si>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7-162</t>
    </r>
  </si>
  <si>
    <t>张菊英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</si>
  <si>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2-374</t>
    </r>
  </si>
  <si>
    <t>周炳荣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</si>
  <si>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21-1200</t>
    </r>
  </si>
  <si>
    <t>蒋幸婷</t>
  </si>
  <si>
    <r>
      <rPr>
        <sz val="11"/>
        <color theme="1"/>
        <rFont val="宋体"/>
        <charset val="134"/>
        <scheme val="minor"/>
      </rPr>
      <t>王港村-</t>
    </r>
    <r>
      <rPr>
        <sz val="11"/>
        <color theme="1"/>
        <rFont val="宋体"/>
        <charset val="134"/>
        <scheme val="minor"/>
      </rPr>
      <t>7-149</t>
    </r>
  </si>
  <si>
    <t>张雪华</t>
  </si>
  <si>
    <r>
      <rPr>
        <sz val="11"/>
        <color theme="1"/>
        <rFont val="宋体"/>
        <charset val="134"/>
        <scheme val="minor"/>
      </rPr>
      <t>淀西村-</t>
    </r>
    <r>
      <rPr>
        <sz val="11"/>
        <color theme="1"/>
        <rFont val="宋体"/>
        <charset val="134"/>
        <scheme val="minor"/>
      </rPr>
      <t>8-300</t>
    </r>
  </si>
  <si>
    <t>潘仁林</t>
  </si>
  <si>
    <r>
      <rPr>
        <sz val="11"/>
        <color theme="1"/>
        <rFont val="宋体"/>
        <charset val="134"/>
        <scheme val="minor"/>
      </rPr>
      <t>淀西村-</t>
    </r>
    <r>
      <rPr>
        <sz val="11"/>
        <color theme="1"/>
        <rFont val="宋体"/>
        <charset val="134"/>
        <scheme val="minor"/>
      </rPr>
      <t>28-1071</t>
    </r>
  </si>
  <si>
    <t>张国英</t>
  </si>
  <si>
    <r>
      <rPr>
        <sz val="11"/>
        <color theme="1"/>
        <rFont val="宋体"/>
        <charset val="134"/>
        <scheme val="minor"/>
      </rPr>
      <t>淀西村-</t>
    </r>
    <r>
      <rPr>
        <sz val="11"/>
        <color theme="1"/>
        <rFont val="宋体"/>
        <charset val="134"/>
        <scheme val="minor"/>
      </rPr>
      <t>5-159</t>
    </r>
  </si>
  <si>
    <t>叶惠明</t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</si>
  <si>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17-1183</t>
    </r>
  </si>
  <si>
    <t>张建东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</si>
  <si>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</si>
  <si>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7-300</t>
    </r>
  </si>
  <si>
    <t>李亚敏</t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</si>
  <si>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15-1226</t>
    </r>
  </si>
  <si>
    <t>吴文兵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</si>
  <si>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</si>
  <si>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11-259</t>
    </r>
  </si>
  <si>
    <t>李阿大</t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</si>
  <si>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16-1177</t>
    </r>
  </si>
  <si>
    <t>吴胜兵</t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</si>
  <si>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2-199</t>
    </r>
  </si>
  <si>
    <t>周巧全</t>
  </si>
  <si>
    <r>
      <rPr>
        <sz val="11"/>
        <color theme="1"/>
        <rFont val="宋体"/>
        <charset val="134"/>
        <scheme val="minor"/>
      </rPr>
      <t>雪米村-</t>
    </r>
    <r>
      <rPr>
        <sz val="11"/>
        <color theme="1"/>
        <rFont val="宋体"/>
        <charset val="134"/>
        <scheme val="minor"/>
      </rPr>
      <t>23-3038</t>
    </r>
  </si>
  <si>
    <t>陈雪新</t>
  </si>
  <si>
    <t>雪米村-23-3024</t>
  </si>
  <si>
    <t>周雪英</t>
  </si>
  <si>
    <t>以上面积均为审批上限，建造已实际条件及放样为准。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</si>
</sst>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0"/>
      <color theme="1"/>
      <name val="宋体"/>
      <charset val="134"/>
    </font>
    <font>
      <vertAlign val="superscript"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1" borderId="2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1" borderId="20" applyNumberFormat="0" applyAlignment="0" applyProtection="0">
      <alignment vertical="center"/>
    </xf>
    <xf numFmtId="0" fontId="22" fillId="21" borderId="19" applyNumberFormat="0" applyAlignment="0" applyProtection="0">
      <alignment vertical="center"/>
    </xf>
    <xf numFmtId="0" fontId="24" fillId="28" borderId="2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"/>
  <sheetViews>
    <sheetView tabSelected="1" workbookViewId="0">
      <selection activeCell="A1" sqref="A1:T1"/>
    </sheetView>
  </sheetViews>
  <sheetFormatPr defaultColWidth="9" defaultRowHeight="13.5"/>
  <cols>
    <col min="2" max="2" width="21" customWidth="1"/>
    <col min="18" max="18" width="11" customWidth="1"/>
  </cols>
  <sheetData>
    <row r="1" ht="26.2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spans="1:20">
      <c r="A2" s="3" t="s">
        <v>1</v>
      </c>
      <c r="B2" s="3" t="s">
        <v>2</v>
      </c>
      <c r="C2" s="4" t="s">
        <v>3</v>
      </c>
      <c r="D2" s="5" t="s">
        <v>4</v>
      </c>
      <c r="E2" s="6"/>
      <c r="F2" s="7" t="s">
        <v>5</v>
      </c>
      <c r="G2" s="8"/>
      <c r="H2" s="9" t="s">
        <v>6</v>
      </c>
      <c r="I2" s="28"/>
      <c r="J2" s="28"/>
      <c r="K2" s="28"/>
      <c r="L2" s="28"/>
      <c r="M2" s="29"/>
      <c r="N2" s="30" t="s">
        <v>7</v>
      </c>
      <c r="O2" s="31"/>
      <c r="P2" s="7" t="s">
        <v>8</v>
      </c>
      <c r="Q2" s="6"/>
      <c r="R2" s="7" t="s">
        <v>9</v>
      </c>
      <c r="S2" s="6"/>
      <c r="T2" s="4" t="s">
        <v>10</v>
      </c>
    </row>
    <row r="3" ht="14.25" spans="1:20">
      <c r="A3" s="10"/>
      <c r="B3" s="10"/>
      <c r="C3" s="11"/>
      <c r="D3" s="12"/>
      <c r="E3" s="3" t="s">
        <v>11</v>
      </c>
      <c r="F3" s="13"/>
      <c r="G3" s="3" t="s">
        <v>11</v>
      </c>
      <c r="H3" s="3" t="s">
        <v>12</v>
      </c>
      <c r="I3" s="3" t="s">
        <v>13</v>
      </c>
      <c r="J3" s="7" t="s">
        <v>14</v>
      </c>
      <c r="K3" s="32"/>
      <c r="L3" s="33"/>
      <c r="M3" s="3" t="s">
        <v>15</v>
      </c>
      <c r="N3" s="3" t="s">
        <v>16</v>
      </c>
      <c r="O3" s="3" t="s">
        <v>17</v>
      </c>
      <c r="P3" s="13"/>
      <c r="Q3" s="3" t="s">
        <v>18</v>
      </c>
      <c r="R3" s="13"/>
      <c r="S3" s="3" t="s">
        <v>19</v>
      </c>
      <c r="T3" s="11"/>
    </row>
    <row r="4" ht="14.25" spans="1:20">
      <c r="A4" s="10"/>
      <c r="B4" s="10"/>
      <c r="C4" s="11"/>
      <c r="D4" s="12"/>
      <c r="E4" s="10"/>
      <c r="F4" s="13"/>
      <c r="G4" s="10"/>
      <c r="H4" s="10"/>
      <c r="I4" s="10"/>
      <c r="J4" s="13"/>
      <c r="K4" s="3" t="s">
        <v>20</v>
      </c>
      <c r="L4" s="34" t="s">
        <v>21</v>
      </c>
      <c r="M4" s="10"/>
      <c r="N4" s="10"/>
      <c r="O4" s="10"/>
      <c r="P4" s="13"/>
      <c r="Q4" s="10"/>
      <c r="R4" s="13"/>
      <c r="S4" s="10"/>
      <c r="T4" s="11"/>
    </row>
    <row r="5" ht="24.95" customHeight="1" spans="1:20">
      <c r="A5" s="14">
        <v>1</v>
      </c>
      <c r="B5" s="15" t="s">
        <v>22</v>
      </c>
      <c r="C5" s="15" t="s">
        <v>23</v>
      </c>
      <c r="D5" s="16" t="s">
        <v>24</v>
      </c>
      <c r="E5" s="14"/>
      <c r="F5" s="17">
        <v>5</v>
      </c>
      <c r="G5" s="14"/>
      <c r="H5" s="16" t="s">
        <v>25</v>
      </c>
      <c r="I5" s="16" t="s">
        <v>26</v>
      </c>
      <c r="J5" s="15">
        <f>IF(F5&gt;=6,160,140)</f>
        <v>140</v>
      </c>
      <c r="K5" s="15">
        <f>IF(J5=140,90,100)</f>
        <v>90</v>
      </c>
      <c r="L5" s="15">
        <f>J5-K5</f>
        <v>50</v>
      </c>
      <c r="M5" s="15">
        <v>225</v>
      </c>
      <c r="N5" s="14" t="s">
        <v>27</v>
      </c>
      <c r="O5" s="14"/>
      <c r="P5" s="17" t="s">
        <v>28</v>
      </c>
      <c r="Q5" s="14"/>
      <c r="R5" s="14" t="s">
        <v>29</v>
      </c>
      <c r="S5" s="14"/>
      <c r="T5" s="40"/>
    </row>
    <row r="6" ht="24.95" customHeight="1" spans="1:20">
      <c r="A6" s="14">
        <v>2</v>
      </c>
      <c r="B6" s="15" t="s">
        <v>30</v>
      </c>
      <c r="C6" s="15" t="s">
        <v>31</v>
      </c>
      <c r="D6" s="16" t="s">
        <v>24</v>
      </c>
      <c r="E6" s="14"/>
      <c r="F6" s="18">
        <v>4</v>
      </c>
      <c r="G6" s="14"/>
      <c r="H6" s="16" t="s">
        <v>25</v>
      </c>
      <c r="I6" s="16" t="s">
        <v>26</v>
      </c>
      <c r="J6" s="15">
        <f t="shared" ref="J6:J50" si="0">IF(F6&gt;=6,160,140)</f>
        <v>140</v>
      </c>
      <c r="K6" s="15">
        <f t="shared" ref="K6:K50" si="1">IF(J6=140,90,100)</f>
        <v>90</v>
      </c>
      <c r="L6" s="15">
        <f t="shared" ref="L6:L50" si="2">J6-K6</f>
        <v>50</v>
      </c>
      <c r="M6" s="15">
        <f t="shared" ref="M6:M50" si="3">IF(F6&lt;="4",180,IF(F6="5",225,IF(F6="6",270,300)))</f>
        <v>180</v>
      </c>
      <c r="N6" s="14" t="s">
        <v>27</v>
      </c>
      <c r="O6" s="14"/>
      <c r="P6" s="17" t="s">
        <v>32</v>
      </c>
      <c r="Q6" s="14"/>
      <c r="R6" s="14" t="s">
        <v>29</v>
      </c>
      <c r="S6" s="14"/>
      <c r="T6" s="40"/>
    </row>
    <row r="7" ht="24.95" customHeight="1" spans="1:20">
      <c r="A7" s="14">
        <v>3</v>
      </c>
      <c r="B7" s="15" t="s">
        <v>33</v>
      </c>
      <c r="C7" s="15" t="s">
        <v>34</v>
      </c>
      <c r="D7" s="16" t="s">
        <v>24</v>
      </c>
      <c r="E7" s="14"/>
      <c r="F7" s="17">
        <v>2</v>
      </c>
      <c r="G7" s="14"/>
      <c r="H7" s="16" t="s">
        <v>25</v>
      </c>
      <c r="I7" s="16" t="s">
        <v>26</v>
      </c>
      <c r="J7" s="15">
        <f t="shared" si="0"/>
        <v>140</v>
      </c>
      <c r="K7" s="15">
        <f t="shared" si="1"/>
        <v>90</v>
      </c>
      <c r="L7" s="15">
        <f t="shared" si="2"/>
        <v>50</v>
      </c>
      <c r="M7" s="15">
        <f t="shared" si="3"/>
        <v>180</v>
      </c>
      <c r="N7" s="14" t="s">
        <v>27</v>
      </c>
      <c r="O7" s="14"/>
      <c r="P7" s="17" t="s">
        <v>32</v>
      </c>
      <c r="Q7" s="14"/>
      <c r="R7" s="14" t="s">
        <v>29</v>
      </c>
      <c r="S7" s="14"/>
      <c r="T7" s="40"/>
    </row>
    <row r="8" ht="24.95" customHeight="1" spans="1:20">
      <c r="A8" s="14">
        <v>4</v>
      </c>
      <c r="B8" s="15" t="s">
        <v>35</v>
      </c>
      <c r="C8" s="15" t="s">
        <v>36</v>
      </c>
      <c r="D8" s="16" t="s">
        <v>24</v>
      </c>
      <c r="E8" s="14"/>
      <c r="F8" s="18">
        <v>2</v>
      </c>
      <c r="G8" s="14"/>
      <c r="H8" s="16" t="s">
        <v>25</v>
      </c>
      <c r="I8" s="16" t="s">
        <v>26</v>
      </c>
      <c r="J8" s="15">
        <f t="shared" si="0"/>
        <v>140</v>
      </c>
      <c r="K8" s="15">
        <f t="shared" si="1"/>
        <v>90</v>
      </c>
      <c r="L8" s="15">
        <f t="shared" si="2"/>
        <v>50</v>
      </c>
      <c r="M8" s="15">
        <f t="shared" si="3"/>
        <v>180</v>
      </c>
      <c r="N8" s="14" t="s">
        <v>27</v>
      </c>
      <c r="O8" s="14"/>
      <c r="P8" s="17" t="s">
        <v>32</v>
      </c>
      <c r="Q8" s="14"/>
      <c r="R8" s="14" t="s">
        <v>29</v>
      </c>
      <c r="S8" s="14"/>
      <c r="T8" s="41"/>
    </row>
    <row r="9" ht="24.95" customHeight="1" spans="1:20">
      <c r="A9" s="14">
        <v>5</v>
      </c>
      <c r="B9" s="19" t="s">
        <v>37</v>
      </c>
      <c r="C9" s="19" t="s">
        <v>38</v>
      </c>
      <c r="D9" s="16" t="s">
        <v>24</v>
      </c>
      <c r="E9" s="14"/>
      <c r="F9" s="17">
        <v>7</v>
      </c>
      <c r="G9" s="14"/>
      <c r="H9" s="16" t="s">
        <v>25</v>
      </c>
      <c r="I9" s="16" t="s">
        <v>26</v>
      </c>
      <c r="J9" s="15">
        <f t="shared" si="0"/>
        <v>160</v>
      </c>
      <c r="K9" s="15">
        <f t="shared" si="1"/>
        <v>100</v>
      </c>
      <c r="L9" s="15">
        <f t="shared" si="2"/>
        <v>60</v>
      </c>
      <c r="M9" s="15">
        <v>300</v>
      </c>
      <c r="N9" s="14" t="s">
        <v>27</v>
      </c>
      <c r="O9" s="14"/>
      <c r="P9" s="35" t="s">
        <v>39</v>
      </c>
      <c r="Q9" s="14"/>
      <c r="R9" s="14" t="s">
        <v>29</v>
      </c>
      <c r="S9" s="14"/>
      <c r="T9" s="40"/>
    </row>
    <row r="10" ht="24.95" customHeight="1" spans="1:20">
      <c r="A10" s="14">
        <v>6</v>
      </c>
      <c r="B10" s="19" t="s">
        <v>40</v>
      </c>
      <c r="C10" s="19" t="s">
        <v>41</v>
      </c>
      <c r="D10" s="16" t="s">
        <v>24</v>
      </c>
      <c r="E10" s="14"/>
      <c r="F10" s="17">
        <v>2</v>
      </c>
      <c r="G10" s="14"/>
      <c r="H10" s="16" t="s">
        <v>25</v>
      </c>
      <c r="I10" s="16" t="s">
        <v>26</v>
      </c>
      <c r="J10" s="15">
        <f t="shared" si="0"/>
        <v>140</v>
      </c>
      <c r="K10" s="15">
        <f t="shared" si="1"/>
        <v>90</v>
      </c>
      <c r="L10" s="15">
        <f t="shared" si="2"/>
        <v>50</v>
      </c>
      <c r="M10" s="15">
        <f t="shared" si="3"/>
        <v>180</v>
      </c>
      <c r="N10" s="14" t="s">
        <v>27</v>
      </c>
      <c r="O10" s="14"/>
      <c r="P10" s="35" t="s">
        <v>42</v>
      </c>
      <c r="Q10" s="14"/>
      <c r="R10" s="14" t="s">
        <v>29</v>
      </c>
      <c r="S10" s="14"/>
      <c r="T10" s="40"/>
    </row>
    <row r="11" ht="24.95" customHeight="1" spans="1:20">
      <c r="A11" s="14">
        <v>7</v>
      </c>
      <c r="B11" s="19" t="s">
        <v>43</v>
      </c>
      <c r="C11" s="19" t="s">
        <v>44</v>
      </c>
      <c r="D11" s="16" t="s">
        <v>24</v>
      </c>
      <c r="E11" s="14"/>
      <c r="F11" s="17">
        <v>4</v>
      </c>
      <c r="G11" s="14"/>
      <c r="H11" s="16" t="s">
        <v>25</v>
      </c>
      <c r="I11" s="16" t="s">
        <v>26</v>
      </c>
      <c r="J11" s="15">
        <f t="shared" si="0"/>
        <v>140</v>
      </c>
      <c r="K11" s="15">
        <f t="shared" si="1"/>
        <v>90</v>
      </c>
      <c r="L11" s="15">
        <f t="shared" si="2"/>
        <v>50</v>
      </c>
      <c r="M11" s="15">
        <f t="shared" si="3"/>
        <v>180</v>
      </c>
      <c r="N11" s="14" t="s">
        <v>27</v>
      </c>
      <c r="O11" s="14"/>
      <c r="P11" s="35" t="s">
        <v>45</v>
      </c>
      <c r="Q11" s="14"/>
      <c r="R11" s="14" t="s">
        <v>29</v>
      </c>
      <c r="S11" s="14"/>
      <c r="T11" s="40"/>
    </row>
    <row r="12" ht="24.95" customHeight="1" spans="1:20">
      <c r="A12" s="14">
        <v>8</v>
      </c>
      <c r="B12" s="19" t="s">
        <v>43</v>
      </c>
      <c r="C12" s="19" t="s">
        <v>46</v>
      </c>
      <c r="D12" s="16" t="s">
        <v>24</v>
      </c>
      <c r="E12" s="14"/>
      <c r="F12" s="18">
        <v>1</v>
      </c>
      <c r="G12" s="14"/>
      <c r="H12" s="16" t="s">
        <v>25</v>
      </c>
      <c r="I12" s="16" t="s">
        <v>26</v>
      </c>
      <c r="J12" s="15">
        <f t="shared" si="0"/>
        <v>140</v>
      </c>
      <c r="K12" s="15">
        <f t="shared" si="1"/>
        <v>90</v>
      </c>
      <c r="L12" s="15">
        <f t="shared" si="2"/>
        <v>50</v>
      </c>
      <c r="M12" s="15">
        <f t="shared" si="3"/>
        <v>180</v>
      </c>
      <c r="N12" s="14" t="s">
        <v>27</v>
      </c>
      <c r="O12" s="14"/>
      <c r="P12" s="35" t="s">
        <v>45</v>
      </c>
      <c r="Q12" s="14"/>
      <c r="R12" s="14" t="s">
        <v>29</v>
      </c>
      <c r="S12" s="14"/>
      <c r="T12" s="40"/>
    </row>
    <row r="13" s="1" customFormat="1" ht="24.95" customHeight="1" spans="1:20">
      <c r="A13" s="14">
        <v>9</v>
      </c>
      <c r="B13" s="20" t="s">
        <v>47</v>
      </c>
      <c r="C13" s="19" t="s">
        <v>48</v>
      </c>
      <c r="D13" s="16" t="s">
        <v>24</v>
      </c>
      <c r="E13" s="21"/>
      <c r="F13" s="18">
        <v>5</v>
      </c>
      <c r="G13" s="21"/>
      <c r="H13" s="16" t="s">
        <v>25</v>
      </c>
      <c r="I13" s="16" t="s">
        <v>26</v>
      </c>
      <c r="J13" s="15">
        <f t="shared" si="0"/>
        <v>140</v>
      </c>
      <c r="K13" s="15">
        <f t="shared" si="1"/>
        <v>90</v>
      </c>
      <c r="L13" s="15">
        <f t="shared" si="2"/>
        <v>50</v>
      </c>
      <c r="M13" s="15">
        <v>225</v>
      </c>
      <c r="N13" s="14" t="s">
        <v>27</v>
      </c>
      <c r="O13" s="14"/>
      <c r="P13" s="35" t="s">
        <v>49</v>
      </c>
      <c r="Q13" s="42"/>
      <c r="R13" s="14" t="s">
        <v>29</v>
      </c>
      <c r="S13" s="21"/>
      <c r="T13" s="42"/>
    </row>
    <row r="14" s="1" customFormat="1" ht="24.95" customHeight="1" spans="1:20">
      <c r="A14" s="14">
        <v>10</v>
      </c>
      <c r="B14" s="19" t="s">
        <v>50</v>
      </c>
      <c r="C14" s="19" t="s">
        <v>51</v>
      </c>
      <c r="D14" s="16" t="s">
        <v>24</v>
      </c>
      <c r="E14" s="21"/>
      <c r="F14" s="18">
        <v>2</v>
      </c>
      <c r="G14" s="21"/>
      <c r="H14" s="16" t="s">
        <v>25</v>
      </c>
      <c r="I14" s="16" t="s">
        <v>26</v>
      </c>
      <c r="J14" s="15">
        <f t="shared" si="0"/>
        <v>140</v>
      </c>
      <c r="K14" s="15">
        <f t="shared" si="1"/>
        <v>90</v>
      </c>
      <c r="L14" s="15">
        <f t="shared" si="2"/>
        <v>50</v>
      </c>
      <c r="M14" s="15">
        <f t="shared" si="3"/>
        <v>180</v>
      </c>
      <c r="N14" s="14" t="s">
        <v>27</v>
      </c>
      <c r="O14" s="14"/>
      <c r="P14" s="19" t="s">
        <v>52</v>
      </c>
      <c r="Q14" s="14"/>
      <c r="R14" s="14" t="s">
        <v>29</v>
      </c>
      <c r="S14" s="14"/>
      <c r="T14" s="42"/>
    </row>
    <row r="15" ht="24.95" customHeight="1" spans="1:20">
      <c r="A15" s="14">
        <v>11</v>
      </c>
      <c r="B15" s="19" t="s">
        <v>53</v>
      </c>
      <c r="C15" s="19" t="s">
        <v>54</v>
      </c>
      <c r="D15" s="16" t="s">
        <v>24</v>
      </c>
      <c r="E15" s="14"/>
      <c r="F15" s="17">
        <v>4</v>
      </c>
      <c r="G15" s="14"/>
      <c r="H15" s="16" t="s">
        <v>25</v>
      </c>
      <c r="I15" s="16" t="s">
        <v>26</v>
      </c>
      <c r="J15" s="15">
        <f t="shared" si="0"/>
        <v>140</v>
      </c>
      <c r="K15" s="15">
        <f t="shared" si="1"/>
        <v>90</v>
      </c>
      <c r="L15" s="15">
        <f t="shared" si="2"/>
        <v>50</v>
      </c>
      <c r="M15" s="15">
        <f t="shared" si="3"/>
        <v>180</v>
      </c>
      <c r="N15" s="14" t="s">
        <v>27</v>
      </c>
      <c r="O15" s="14"/>
      <c r="P15" s="35" t="s">
        <v>55</v>
      </c>
      <c r="Q15" s="14"/>
      <c r="R15" s="14" t="s">
        <v>29</v>
      </c>
      <c r="S15" s="14"/>
      <c r="T15" s="40"/>
    </row>
    <row r="16" ht="24.95" customHeight="1" spans="1:20">
      <c r="A16" s="14">
        <v>12</v>
      </c>
      <c r="B16" s="19" t="s">
        <v>56</v>
      </c>
      <c r="C16" s="19" t="s">
        <v>57</v>
      </c>
      <c r="D16" s="16" t="s">
        <v>24</v>
      </c>
      <c r="E16" s="14"/>
      <c r="F16" s="18">
        <v>3</v>
      </c>
      <c r="G16" s="14"/>
      <c r="H16" s="16" t="s">
        <v>25</v>
      </c>
      <c r="I16" s="16" t="s">
        <v>26</v>
      </c>
      <c r="J16" s="15">
        <f t="shared" si="0"/>
        <v>140</v>
      </c>
      <c r="K16" s="15">
        <f t="shared" si="1"/>
        <v>90</v>
      </c>
      <c r="L16" s="15">
        <f t="shared" si="2"/>
        <v>50</v>
      </c>
      <c r="M16" s="15">
        <f t="shared" si="3"/>
        <v>180</v>
      </c>
      <c r="N16" s="14" t="s">
        <v>27</v>
      </c>
      <c r="O16" s="14"/>
      <c r="P16" s="35" t="s">
        <v>45</v>
      </c>
      <c r="Q16" s="14"/>
      <c r="R16" s="14" t="s">
        <v>29</v>
      </c>
      <c r="S16" s="14"/>
      <c r="T16" s="40"/>
    </row>
    <row r="17" ht="24.95" customHeight="1" spans="1:20">
      <c r="A17" s="14">
        <v>13</v>
      </c>
      <c r="B17" s="19" t="s">
        <v>58</v>
      </c>
      <c r="C17" s="19" t="s">
        <v>59</v>
      </c>
      <c r="D17" s="16" t="s">
        <v>24</v>
      </c>
      <c r="E17" s="14"/>
      <c r="F17" s="18">
        <v>3</v>
      </c>
      <c r="G17" s="14"/>
      <c r="H17" s="16" t="s">
        <v>25</v>
      </c>
      <c r="I17" s="16" t="s">
        <v>26</v>
      </c>
      <c r="J17" s="15">
        <f t="shared" si="0"/>
        <v>140</v>
      </c>
      <c r="K17" s="15">
        <f t="shared" si="1"/>
        <v>90</v>
      </c>
      <c r="L17" s="15">
        <f t="shared" si="2"/>
        <v>50</v>
      </c>
      <c r="M17" s="15">
        <f t="shared" si="3"/>
        <v>180</v>
      </c>
      <c r="N17" s="14" t="s">
        <v>27</v>
      </c>
      <c r="O17" s="14"/>
      <c r="P17" s="35" t="s">
        <v>45</v>
      </c>
      <c r="Q17" s="14"/>
      <c r="R17" s="14" t="s">
        <v>29</v>
      </c>
      <c r="S17" s="14"/>
      <c r="T17" s="40"/>
    </row>
    <row r="18" ht="24.95" customHeight="1" spans="1:20">
      <c r="A18" s="14">
        <v>14</v>
      </c>
      <c r="B18" s="19" t="s">
        <v>60</v>
      </c>
      <c r="C18" s="19" t="s">
        <v>61</v>
      </c>
      <c r="D18" s="16" t="s">
        <v>24</v>
      </c>
      <c r="E18" s="14"/>
      <c r="F18" s="18">
        <v>5</v>
      </c>
      <c r="G18" s="14"/>
      <c r="H18" s="16" t="s">
        <v>25</v>
      </c>
      <c r="I18" s="16" t="s">
        <v>26</v>
      </c>
      <c r="J18" s="15">
        <f t="shared" si="0"/>
        <v>140</v>
      </c>
      <c r="K18" s="15">
        <f t="shared" si="1"/>
        <v>90</v>
      </c>
      <c r="L18" s="15">
        <f t="shared" si="2"/>
        <v>50</v>
      </c>
      <c r="M18" s="15">
        <v>225</v>
      </c>
      <c r="N18" s="14" t="s">
        <v>27</v>
      </c>
      <c r="O18" s="14"/>
      <c r="P18" s="20" t="s">
        <v>62</v>
      </c>
      <c r="Q18" s="14"/>
      <c r="R18" s="14" t="s">
        <v>29</v>
      </c>
      <c r="S18" s="14"/>
      <c r="T18" s="40"/>
    </row>
    <row r="19" ht="24.95" customHeight="1" spans="1:20">
      <c r="A19" s="14">
        <v>15</v>
      </c>
      <c r="B19" s="19" t="s">
        <v>63</v>
      </c>
      <c r="C19" s="19" t="s">
        <v>64</v>
      </c>
      <c r="D19" s="16" t="s">
        <v>24</v>
      </c>
      <c r="E19" s="14"/>
      <c r="F19" s="18">
        <v>2</v>
      </c>
      <c r="G19" s="14"/>
      <c r="H19" s="16" t="s">
        <v>25</v>
      </c>
      <c r="I19" s="16" t="s">
        <v>26</v>
      </c>
      <c r="J19" s="15">
        <f t="shared" si="0"/>
        <v>140</v>
      </c>
      <c r="K19" s="15">
        <f t="shared" si="1"/>
        <v>90</v>
      </c>
      <c r="L19" s="15">
        <f t="shared" si="2"/>
        <v>50</v>
      </c>
      <c r="M19" s="15">
        <f t="shared" si="3"/>
        <v>180</v>
      </c>
      <c r="N19" s="14" t="s">
        <v>27</v>
      </c>
      <c r="O19" s="14"/>
      <c r="P19" s="35" t="s">
        <v>45</v>
      </c>
      <c r="Q19" s="14"/>
      <c r="R19" s="14" t="s">
        <v>29</v>
      </c>
      <c r="S19" s="14"/>
      <c r="T19" s="40"/>
    </row>
    <row r="20" ht="24.95" customHeight="1" spans="1:20">
      <c r="A20" s="14">
        <v>16</v>
      </c>
      <c r="B20" s="19" t="s">
        <v>65</v>
      </c>
      <c r="C20" s="19" t="s">
        <v>66</v>
      </c>
      <c r="D20" s="16" t="s">
        <v>24</v>
      </c>
      <c r="E20" s="14"/>
      <c r="F20" s="18">
        <v>4</v>
      </c>
      <c r="G20" s="14"/>
      <c r="H20" s="16" t="s">
        <v>25</v>
      </c>
      <c r="I20" s="16" t="s">
        <v>26</v>
      </c>
      <c r="J20" s="15">
        <f t="shared" si="0"/>
        <v>140</v>
      </c>
      <c r="K20" s="15">
        <f t="shared" si="1"/>
        <v>90</v>
      </c>
      <c r="L20" s="15">
        <f t="shared" si="2"/>
        <v>50</v>
      </c>
      <c r="M20" s="15">
        <f t="shared" si="3"/>
        <v>180</v>
      </c>
      <c r="N20" s="14" t="s">
        <v>27</v>
      </c>
      <c r="O20" s="14"/>
      <c r="P20" s="35" t="s">
        <v>45</v>
      </c>
      <c r="Q20" s="14"/>
      <c r="R20" s="14" t="s">
        <v>29</v>
      </c>
      <c r="S20" s="14"/>
      <c r="T20" s="40"/>
    </row>
    <row r="21" ht="24.95" customHeight="1" spans="1:20">
      <c r="A21" s="14">
        <v>17</v>
      </c>
      <c r="B21" s="19" t="s">
        <v>67</v>
      </c>
      <c r="C21" s="19" t="s">
        <v>68</v>
      </c>
      <c r="D21" s="16" t="s">
        <v>24</v>
      </c>
      <c r="E21" s="14"/>
      <c r="F21" s="18">
        <v>3</v>
      </c>
      <c r="G21" s="14"/>
      <c r="H21" s="16" t="s">
        <v>25</v>
      </c>
      <c r="I21" s="16" t="s">
        <v>26</v>
      </c>
      <c r="J21" s="15">
        <f t="shared" si="0"/>
        <v>140</v>
      </c>
      <c r="K21" s="15">
        <f t="shared" si="1"/>
        <v>90</v>
      </c>
      <c r="L21" s="15">
        <f t="shared" si="2"/>
        <v>50</v>
      </c>
      <c r="M21" s="15">
        <f t="shared" si="3"/>
        <v>180</v>
      </c>
      <c r="N21" s="14" t="s">
        <v>27</v>
      </c>
      <c r="O21" s="14"/>
      <c r="P21" s="35" t="s">
        <v>45</v>
      </c>
      <c r="Q21" s="14"/>
      <c r="R21" s="14" t="s">
        <v>29</v>
      </c>
      <c r="S21" s="14"/>
      <c r="T21" s="40"/>
    </row>
    <row r="22" ht="24.95" customHeight="1" spans="1:20">
      <c r="A22" s="14">
        <v>18</v>
      </c>
      <c r="B22" s="20" t="s">
        <v>69</v>
      </c>
      <c r="C22" s="19" t="s">
        <v>70</v>
      </c>
      <c r="D22" s="16" t="s">
        <v>24</v>
      </c>
      <c r="E22" s="16"/>
      <c r="F22" s="18">
        <v>3</v>
      </c>
      <c r="G22" s="16"/>
      <c r="H22" s="16" t="s">
        <v>25</v>
      </c>
      <c r="I22" s="16" t="s">
        <v>26</v>
      </c>
      <c r="J22" s="15">
        <f t="shared" si="0"/>
        <v>140</v>
      </c>
      <c r="K22" s="15">
        <f t="shared" si="1"/>
        <v>90</v>
      </c>
      <c r="L22" s="15">
        <f t="shared" si="2"/>
        <v>50</v>
      </c>
      <c r="M22" s="15">
        <f t="shared" si="3"/>
        <v>180</v>
      </c>
      <c r="N22" s="14" t="s">
        <v>27</v>
      </c>
      <c r="O22" s="14"/>
      <c r="P22" s="19" t="s">
        <v>52</v>
      </c>
      <c r="Q22" s="14"/>
      <c r="R22" s="14" t="s">
        <v>29</v>
      </c>
      <c r="S22" s="14"/>
      <c r="T22" s="41"/>
    </row>
    <row r="23" ht="24.95" customHeight="1" spans="1:20">
      <c r="A23" s="14">
        <v>19</v>
      </c>
      <c r="B23" s="20" t="s">
        <v>71</v>
      </c>
      <c r="C23" s="19" t="s">
        <v>72</v>
      </c>
      <c r="D23" s="16" t="s">
        <v>24</v>
      </c>
      <c r="E23" s="16"/>
      <c r="F23" s="18">
        <v>1</v>
      </c>
      <c r="G23" s="16"/>
      <c r="H23" s="16" t="s">
        <v>25</v>
      </c>
      <c r="I23" s="16" t="s">
        <v>26</v>
      </c>
      <c r="J23" s="15">
        <f t="shared" si="0"/>
        <v>140</v>
      </c>
      <c r="K23" s="15">
        <f t="shared" si="1"/>
        <v>90</v>
      </c>
      <c r="L23" s="15">
        <f t="shared" si="2"/>
        <v>50</v>
      </c>
      <c r="M23" s="15">
        <f t="shared" si="3"/>
        <v>180</v>
      </c>
      <c r="N23" s="14" t="s">
        <v>27</v>
      </c>
      <c r="O23" s="14"/>
      <c r="P23" s="19" t="s">
        <v>52</v>
      </c>
      <c r="Q23" s="14"/>
      <c r="R23" s="14" t="s">
        <v>29</v>
      </c>
      <c r="S23" s="14"/>
      <c r="T23" s="41"/>
    </row>
    <row r="24" ht="24.95" customHeight="1" spans="1:20">
      <c r="A24" s="14">
        <v>20</v>
      </c>
      <c r="B24" s="20" t="s">
        <v>73</v>
      </c>
      <c r="C24" s="19" t="s">
        <v>74</v>
      </c>
      <c r="D24" s="16" t="s">
        <v>24</v>
      </c>
      <c r="E24" s="16"/>
      <c r="F24" s="18">
        <v>4</v>
      </c>
      <c r="G24" s="16"/>
      <c r="H24" s="16" t="s">
        <v>25</v>
      </c>
      <c r="I24" s="16" t="s">
        <v>26</v>
      </c>
      <c r="J24" s="15">
        <f t="shared" si="0"/>
        <v>140</v>
      </c>
      <c r="K24" s="15">
        <f t="shared" si="1"/>
        <v>90</v>
      </c>
      <c r="L24" s="15">
        <f t="shared" si="2"/>
        <v>50</v>
      </c>
      <c r="M24" s="15">
        <f t="shared" si="3"/>
        <v>180</v>
      </c>
      <c r="N24" s="14" t="s">
        <v>27</v>
      </c>
      <c r="O24" s="14"/>
      <c r="P24" s="19" t="s">
        <v>75</v>
      </c>
      <c r="Q24" s="41"/>
      <c r="R24" s="14" t="s">
        <v>29</v>
      </c>
      <c r="S24" s="16"/>
      <c r="T24" s="41"/>
    </row>
    <row r="25" ht="24.95" customHeight="1" spans="1:20">
      <c r="A25" s="14">
        <v>21</v>
      </c>
      <c r="B25" s="20" t="s">
        <v>76</v>
      </c>
      <c r="C25" s="19" t="s">
        <v>77</v>
      </c>
      <c r="D25" s="16" t="s">
        <v>24</v>
      </c>
      <c r="E25" s="16"/>
      <c r="F25" s="18">
        <v>1</v>
      </c>
      <c r="G25" s="16"/>
      <c r="H25" s="16" t="s">
        <v>25</v>
      </c>
      <c r="I25" s="16" t="s">
        <v>26</v>
      </c>
      <c r="J25" s="15">
        <f t="shared" si="0"/>
        <v>140</v>
      </c>
      <c r="K25" s="15">
        <f t="shared" si="1"/>
        <v>90</v>
      </c>
      <c r="L25" s="15">
        <f t="shared" si="2"/>
        <v>50</v>
      </c>
      <c r="M25" s="15">
        <f t="shared" si="3"/>
        <v>180</v>
      </c>
      <c r="N25" s="14" t="s">
        <v>27</v>
      </c>
      <c r="O25" s="14"/>
      <c r="P25" s="35" t="s">
        <v>45</v>
      </c>
      <c r="Q25" s="42"/>
      <c r="R25" s="14" t="s">
        <v>29</v>
      </c>
      <c r="S25" s="21"/>
      <c r="T25" s="42"/>
    </row>
    <row r="26" s="1" customFormat="1" ht="24.95" customHeight="1" spans="1:20">
      <c r="A26" s="14">
        <v>22</v>
      </c>
      <c r="B26" s="20" t="s">
        <v>78</v>
      </c>
      <c r="C26" s="19" t="s">
        <v>79</v>
      </c>
      <c r="D26" s="16" t="s">
        <v>24</v>
      </c>
      <c r="E26" s="21"/>
      <c r="F26" s="18">
        <v>5</v>
      </c>
      <c r="G26" s="21"/>
      <c r="H26" s="16" t="s">
        <v>25</v>
      </c>
      <c r="I26" s="16" t="s">
        <v>26</v>
      </c>
      <c r="J26" s="15">
        <f t="shared" si="0"/>
        <v>140</v>
      </c>
      <c r="K26" s="15">
        <f t="shared" si="1"/>
        <v>90</v>
      </c>
      <c r="L26" s="15">
        <f t="shared" si="2"/>
        <v>50</v>
      </c>
      <c r="M26" s="15">
        <v>225</v>
      </c>
      <c r="N26" s="14" t="s">
        <v>27</v>
      </c>
      <c r="O26" s="14"/>
      <c r="P26" s="19" t="s">
        <v>80</v>
      </c>
      <c r="Q26" s="14"/>
      <c r="R26" s="14" t="s">
        <v>81</v>
      </c>
      <c r="S26" s="14"/>
      <c r="T26" s="42"/>
    </row>
    <row r="27" s="1" customFormat="1" ht="24.95" customHeight="1" spans="1:20">
      <c r="A27" s="14">
        <v>23</v>
      </c>
      <c r="B27" s="20" t="s">
        <v>82</v>
      </c>
      <c r="C27" s="19" t="s">
        <v>83</v>
      </c>
      <c r="D27" s="16" t="s">
        <v>24</v>
      </c>
      <c r="E27" s="21"/>
      <c r="F27" s="18">
        <v>2</v>
      </c>
      <c r="G27" s="21"/>
      <c r="H27" s="16" t="s">
        <v>25</v>
      </c>
      <c r="I27" s="16" t="s">
        <v>26</v>
      </c>
      <c r="J27" s="15">
        <f t="shared" si="0"/>
        <v>140</v>
      </c>
      <c r="K27" s="15">
        <f t="shared" si="1"/>
        <v>90</v>
      </c>
      <c r="L27" s="15">
        <f t="shared" si="2"/>
        <v>50</v>
      </c>
      <c r="M27" s="15">
        <f t="shared" si="3"/>
        <v>180</v>
      </c>
      <c r="N27" s="14" t="s">
        <v>27</v>
      </c>
      <c r="O27" s="14"/>
      <c r="P27" s="19" t="s">
        <v>52</v>
      </c>
      <c r="Q27" s="14"/>
      <c r="R27" s="14" t="s">
        <v>29</v>
      </c>
      <c r="S27" s="14"/>
      <c r="T27" s="42"/>
    </row>
    <row r="28" ht="24.95" customHeight="1" spans="1:20">
      <c r="A28" s="14">
        <v>24</v>
      </c>
      <c r="B28" s="19" t="s">
        <v>84</v>
      </c>
      <c r="C28" s="19" t="s">
        <v>85</v>
      </c>
      <c r="D28" s="16" t="s">
        <v>24</v>
      </c>
      <c r="E28" s="14"/>
      <c r="F28" s="18">
        <v>2</v>
      </c>
      <c r="G28" s="14"/>
      <c r="H28" s="16" t="s">
        <v>25</v>
      </c>
      <c r="I28" s="16" t="s">
        <v>26</v>
      </c>
      <c r="J28" s="15">
        <f t="shared" si="0"/>
        <v>140</v>
      </c>
      <c r="K28" s="15">
        <f t="shared" si="1"/>
        <v>90</v>
      </c>
      <c r="L28" s="15">
        <f t="shared" si="2"/>
        <v>50</v>
      </c>
      <c r="M28" s="15">
        <f t="shared" si="3"/>
        <v>180</v>
      </c>
      <c r="N28" s="14" t="s">
        <v>27</v>
      </c>
      <c r="O28" s="14"/>
      <c r="P28" s="19" t="s">
        <v>52</v>
      </c>
      <c r="Q28" s="14"/>
      <c r="R28" s="14" t="s">
        <v>29</v>
      </c>
      <c r="S28" s="14"/>
      <c r="T28" s="40"/>
    </row>
    <row r="29" ht="24.95" customHeight="1" spans="1:20">
      <c r="A29" s="14">
        <v>25</v>
      </c>
      <c r="B29" s="20" t="s">
        <v>86</v>
      </c>
      <c r="C29" s="19" t="s">
        <v>87</v>
      </c>
      <c r="D29" s="16" t="s">
        <v>24</v>
      </c>
      <c r="E29" s="21"/>
      <c r="F29" s="18">
        <v>4</v>
      </c>
      <c r="G29" s="21"/>
      <c r="H29" s="16" t="s">
        <v>25</v>
      </c>
      <c r="I29" s="16" t="s">
        <v>26</v>
      </c>
      <c r="J29" s="15">
        <f t="shared" si="0"/>
        <v>140</v>
      </c>
      <c r="K29" s="15">
        <f t="shared" si="1"/>
        <v>90</v>
      </c>
      <c r="L29" s="15">
        <f t="shared" si="2"/>
        <v>50</v>
      </c>
      <c r="M29" s="15">
        <f t="shared" si="3"/>
        <v>180</v>
      </c>
      <c r="N29" s="14" t="s">
        <v>27</v>
      </c>
      <c r="O29" s="14"/>
      <c r="P29" s="35" t="s">
        <v>75</v>
      </c>
      <c r="Q29" s="42"/>
      <c r="R29" s="14" t="s">
        <v>29</v>
      </c>
      <c r="S29" s="21"/>
      <c r="T29" s="42"/>
    </row>
    <row r="30" ht="24.95" customHeight="1" spans="1:20">
      <c r="A30" s="14">
        <v>26</v>
      </c>
      <c r="B30" s="19" t="s">
        <v>88</v>
      </c>
      <c r="C30" s="19" t="s">
        <v>89</v>
      </c>
      <c r="D30" s="16" t="s">
        <v>24</v>
      </c>
      <c r="E30" s="14"/>
      <c r="F30" s="18">
        <v>4</v>
      </c>
      <c r="G30" s="14"/>
      <c r="H30" s="16" t="s">
        <v>25</v>
      </c>
      <c r="I30" s="16" t="s">
        <v>26</v>
      </c>
      <c r="J30" s="15">
        <f t="shared" si="0"/>
        <v>140</v>
      </c>
      <c r="K30" s="15">
        <f t="shared" si="1"/>
        <v>90</v>
      </c>
      <c r="L30" s="15">
        <f t="shared" si="2"/>
        <v>50</v>
      </c>
      <c r="M30" s="15">
        <f t="shared" si="3"/>
        <v>180</v>
      </c>
      <c r="N30" s="14" t="s">
        <v>27</v>
      </c>
      <c r="O30" s="14"/>
      <c r="P30" s="35" t="s">
        <v>75</v>
      </c>
      <c r="Q30" s="14"/>
      <c r="R30" s="14" t="s">
        <v>29</v>
      </c>
      <c r="S30" s="14"/>
      <c r="T30" s="40"/>
    </row>
    <row r="31" ht="24.95" customHeight="1" spans="1:20">
      <c r="A31" s="14">
        <v>27</v>
      </c>
      <c r="B31" s="19" t="s">
        <v>90</v>
      </c>
      <c r="C31" s="19" t="s">
        <v>91</v>
      </c>
      <c r="D31" s="16" t="s">
        <v>24</v>
      </c>
      <c r="E31" s="14"/>
      <c r="F31" s="18">
        <v>2</v>
      </c>
      <c r="G31" s="14"/>
      <c r="H31" s="16" t="s">
        <v>25</v>
      </c>
      <c r="I31" s="16" t="s">
        <v>26</v>
      </c>
      <c r="J31" s="15">
        <f t="shared" si="0"/>
        <v>140</v>
      </c>
      <c r="K31" s="15">
        <f t="shared" si="1"/>
        <v>90</v>
      </c>
      <c r="L31" s="15">
        <f t="shared" si="2"/>
        <v>50</v>
      </c>
      <c r="M31" s="15">
        <f t="shared" si="3"/>
        <v>180</v>
      </c>
      <c r="N31" s="14" t="s">
        <v>27</v>
      </c>
      <c r="O31" s="14"/>
      <c r="P31" s="35" t="s">
        <v>45</v>
      </c>
      <c r="Q31" s="14"/>
      <c r="R31" s="14" t="s">
        <v>29</v>
      </c>
      <c r="S31" s="14"/>
      <c r="T31" s="40"/>
    </row>
    <row r="32" ht="24.95" customHeight="1" spans="1:20">
      <c r="A32" s="14">
        <v>28</v>
      </c>
      <c r="B32" s="19" t="s">
        <v>92</v>
      </c>
      <c r="C32" s="19" t="s">
        <v>93</v>
      </c>
      <c r="D32" s="16" t="s">
        <v>24</v>
      </c>
      <c r="E32" s="14"/>
      <c r="F32" s="22">
        <v>4</v>
      </c>
      <c r="G32" s="14"/>
      <c r="H32" s="16" t="s">
        <v>25</v>
      </c>
      <c r="I32" s="16" t="s">
        <v>26</v>
      </c>
      <c r="J32" s="15">
        <f t="shared" si="0"/>
        <v>140</v>
      </c>
      <c r="K32" s="15">
        <f t="shared" si="1"/>
        <v>90</v>
      </c>
      <c r="L32" s="15">
        <f t="shared" si="2"/>
        <v>50</v>
      </c>
      <c r="M32" s="15">
        <f t="shared" si="3"/>
        <v>180</v>
      </c>
      <c r="N32" s="14" t="s">
        <v>27</v>
      </c>
      <c r="O32" s="14"/>
      <c r="P32" s="20" t="s">
        <v>52</v>
      </c>
      <c r="Q32" s="14"/>
      <c r="R32" s="14" t="s">
        <v>29</v>
      </c>
      <c r="S32" s="14"/>
      <c r="T32" s="40"/>
    </row>
    <row r="33" ht="24.95" customHeight="1" spans="1:20">
      <c r="A33" s="14">
        <v>29</v>
      </c>
      <c r="B33" s="19" t="s">
        <v>94</v>
      </c>
      <c r="C33" s="19" t="s">
        <v>95</v>
      </c>
      <c r="D33" s="16" t="s">
        <v>24</v>
      </c>
      <c r="E33" s="14"/>
      <c r="F33" s="22">
        <v>6</v>
      </c>
      <c r="G33" s="14"/>
      <c r="H33" s="16" t="s">
        <v>25</v>
      </c>
      <c r="I33" s="16" t="s">
        <v>26</v>
      </c>
      <c r="J33" s="15">
        <f t="shared" si="0"/>
        <v>160</v>
      </c>
      <c r="K33" s="15">
        <f t="shared" si="1"/>
        <v>100</v>
      </c>
      <c r="L33" s="15">
        <f t="shared" si="2"/>
        <v>60</v>
      </c>
      <c r="M33" s="15">
        <v>270</v>
      </c>
      <c r="N33" s="14" t="s">
        <v>27</v>
      </c>
      <c r="O33" s="14"/>
      <c r="P33" s="35" t="s">
        <v>75</v>
      </c>
      <c r="Q33" s="14"/>
      <c r="R33" s="14" t="s">
        <v>29</v>
      </c>
      <c r="S33" s="14"/>
      <c r="T33" s="40"/>
    </row>
    <row r="34" ht="24.95" customHeight="1" spans="1:20">
      <c r="A34" s="14">
        <v>30</v>
      </c>
      <c r="B34" s="19" t="s">
        <v>96</v>
      </c>
      <c r="C34" s="19" t="s">
        <v>97</v>
      </c>
      <c r="D34" s="16" t="s">
        <v>24</v>
      </c>
      <c r="E34" s="14"/>
      <c r="F34" s="18">
        <v>2</v>
      </c>
      <c r="G34" s="14"/>
      <c r="H34" s="16" t="s">
        <v>25</v>
      </c>
      <c r="I34" s="16" t="s">
        <v>26</v>
      </c>
      <c r="J34" s="15">
        <f t="shared" si="0"/>
        <v>140</v>
      </c>
      <c r="K34" s="15">
        <f t="shared" si="1"/>
        <v>90</v>
      </c>
      <c r="L34" s="15">
        <f t="shared" si="2"/>
        <v>50</v>
      </c>
      <c r="M34" s="15">
        <f t="shared" si="3"/>
        <v>180</v>
      </c>
      <c r="N34" s="14" t="s">
        <v>27</v>
      </c>
      <c r="O34" s="14"/>
      <c r="P34" s="35" t="s">
        <v>75</v>
      </c>
      <c r="Q34" s="14"/>
      <c r="R34" s="14" t="s">
        <v>29</v>
      </c>
      <c r="S34" s="14"/>
      <c r="T34" s="40"/>
    </row>
    <row r="35" ht="24.95" customHeight="1" spans="1:20">
      <c r="A35" s="14">
        <v>31</v>
      </c>
      <c r="B35" s="20" t="s">
        <v>98</v>
      </c>
      <c r="C35" s="19" t="s">
        <v>99</v>
      </c>
      <c r="D35" s="16" t="s">
        <v>24</v>
      </c>
      <c r="E35" s="16"/>
      <c r="F35" s="18">
        <v>4</v>
      </c>
      <c r="G35" s="16"/>
      <c r="H35" s="16" t="s">
        <v>25</v>
      </c>
      <c r="I35" s="16" t="s">
        <v>26</v>
      </c>
      <c r="J35" s="15">
        <f t="shared" si="0"/>
        <v>140</v>
      </c>
      <c r="K35" s="15">
        <f t="shared" si="1"/>
        <v>90</v>
      </c>
      <c r="L35" s="15">
        <f t="shared" si="2"/>
        <v>50</v>
      </c>
      <c r="M35" s="15">
        <f t="shared" si="3"/>
        <v>180</v>
      </c>
      <c r="N35" s="14" t="s">
        <v>27</v>
      </c>
      <c r="O35" s="14"/>
      <c r="P35" s="35" t="s">
        <v>75</v>
      </c>
      <c r="Q35" s="14"/>
      <c r="R35" s="14" t="s">
        <v>29</v>
      </c>
      <c r="S35" s="14"/>
      <c r="T35" s="41"/>
    </row>
    <row r="36" ht="24.95" customHeight="1" spans="1:20">
      <c r="A36" s="14">
        <v>32</v>
      </c>
      <c r="B36" s="19" t="s">
        <v>100</v>
      </c>
      <c r="C36" s="19" t="s">
        <v>101</v>
      </c>
      <c r="D36" s="16" t="s">
        <v>24</v>
      </c>
      <c r="E36" s="14"/>
      <c r="F36" s="18">
        <v>5</v>
      </c>
      <c r="G36" s="14"/>
      <c r="H36" s="16" t="s">
        <v>25</v>
      </c>
      <c r="I36" s="16" t="s">
        <v>26</v>
      </c>
      <c r="J36" s="15">
        <f t="shared" si="0"/>
        <v>140</v>
      </c>
      <c r="K36" s="15">
        <f t="shared" si="1"/>
        <v>90</v>
      </c>
      <c r="L36" s="15">
        <f t="shared" si="2"/>
        <v>50</v>
      </c>
      <c r="M36" s="15">
        <v>225</v>
      </c>
      <c r="N36" s="14" t="s">
        <v>27</v>
      </c>
      <c r="O36" s="14"/>
      <c r="P36" s="35" t="s">
        <v>75</v>
      </c>
      <c r="Q36" s="14"/>
      <c r="R36" s="14" t="s">
        <v>29</v>
      </c>
      <c r="S36" s="14"/>
      <c r="T36" s="40"/>
    </row>
    <row r="37" ht="24.95" customHeight="1" spans="1:20">
      <c r="A37" s="14">
        <v>33</v>
      </c>
      <c r="B37" s="19" t="s">
        <v>102</v>
      </c>
      <c r="C37" s="19" t="s">
        <v>103</v>
      </c>
      <c r="D37" s="16" t="s">
        <v>24</v>
      </c>
      <c r="E37" s="14"/>
      <c r="F37" s="18">
        <v>2</v>
      </c>
      <c r="G37" s="14"/>
      <c r="H37" s="16" t="s">
        <v>25</v>
      </c>
      <c r="I37" s="16" t="s">
        <v>26</v>
      </c>
      <c r="J37" s="15">
        <f t="shared" si="0"/>
        <v>140</v>
      </c>
      <c r="K37" s="15">
        <f t="shared" si="1"/>
        <v>90</v>
      </c>
      <c r="L37" s="15">
        <f t="shared" si="2"/>
        <v>50</v>
      </c>
      <c r="M37" s="15">
        <f t="shared" si="3"/>
        <v>180</v>
      </c>
      <c r="N37" s="14" t="s">
        <v>27</v>
      </c>
      <c r="O37" s="14"/>
      <c r="P37" s="20" t="s">
        <v>75</v>
      </c>
      <c r="Q37" s="14"/>
      <c r="R37" s="14" t="s">
        <v>29</v>
      </c>
      <c r="S37" s="14"/>
      <c r="T37" s="40"/>
    </row>
    <row r="38" ht="24.95" customHeight="1" spans="1:20">
      <c r="A38" s="14">
        <v>34</v>
      </c>
      <c r="B38" s="19" t="s">
        <v>104</v>
      </c>
      <c r="C38" s="19" t="s">
        <v>105</v>
      </c>
      <c r="D38" s="16" t="s">
        <v>24</v>
      </c>
      <c r="E38" s="14"/>
      <c r="F38" s="18">
        <v>3</v>
      </c>
      <c r="G38" s="14"/>
      <c r="H38" s="16" t="s">
        <v>25</v>
      </c>
      <c r="I38" s="16" t="s">
        <v>26</v>
      </c>
      <c r="J38" s="15">
        <f t="shared" si="0"/>
        <v>140</v>
      </c>
      <c r="K38" s="15">
        <f t="shared" si="1"/>
        <v>90</v>
      </c>
      <c r="L38" s="15">
        <f t="shared" si="2"/>
        <v>50</v>
      </c>
      <c r="M38" s="15">
        <f t="shared" si="3"/>
        <v>180</v>
      </c>
      <c r="N38" s="14" t="s">
        <v>27</v>
      </c>
      <c r="O38" s="14"/>
      <c r="P38" s="20" t="s">
        <v>75</v>
      </c>
      <c r="Q38" s="14"/>
      <c r="R38" s="14" t="s">
        <v>29</v>
      </c>
      <c r="S38" s="14"/>
      <c r="T38" s="40"/>
    </row>
    <row r="39" ht="24.95" customHeight="1" spans="1:20">
      <c r="A39" s="14">
        <v>35</v>
      </c>
      <c r="B39" s="19" t="s">
        <v>106</v>
      </c>
      <c r="C39" s="19" t="s">
        <v>107</v>
      </c>
      <c r="D39" s="16" t="s">
        <v>24</v>
      </c>
      <c r="E39" s="14"/>
      <c r="F39" s="18">
        <v>2</v>
      </c>
      <c r="G39" s="14"/>
      <c r="H39" s="16" t="s">
        <v>25</v>
      </c>
      <c r="I39" s="16" t="s">
        <v>26</v>
      </c>
      <c r="J39" s="15">
        <f t="shared" si="0"/>
        <v>140</v>
      </c>
      <c r="K39" s="15">
        <f t="shared" si="1"/>
        <v>90</v>
      </c>
      <c r="L39" s="15">
        <f t="shared" si="2"/>
        <v>50</v>
      </c>
      <c r="M39" s="15">
        <f t="shared" si="3"/>
        <v>180</v>
      </c>
      <c r="N39" s="14" t="s">
        <v>27</v>
      </c>
      <c r="O39" s="14"/>
      <c r="P39" s="20" t="s">
        <v>75</v>
      </c>
      <c r="Q39" s="14"/>
      <c r="R39" s="14" t="s">
        <v>29</v>
      </c>
      <c r="S39" s="14"/>
      <c r="T39" s="40"/>
    </row>
    <row r="40" ht="24.95" customHeight="1" spans="1:20">
      <c r="A40" s="14">
        <v>36</v>
      </c>
      <c r="B40" s="19" t="s">
        <v>108</v>
      </c>
      <c r="C40" s="19" t="s">
        <v>109</v>
      </c>
      <c r="D40" s="16" t="s">
        <v>24</v>
      </c>
      <c r="E40" s="14"/>
      <c r="F40" s="18">
        <v>2</v>
      </c>
      <c r="G40" s="14"/>
      <c r="H40" s="16" t="s">
        <v>25</v>
      </c>
      <c r="I40" s="16" t="s">
        <v>26</v>
      </c>
      <c r="J40" s="15">
        <f t="shared" si="0"/>
        <v>140</v>
      </c>
      <c r="K40" s="15">
        <f t="shared" si="1"/>
        <v>90</v>
      </c>
      <c r="L40" s="15">
        <f t="shared" si="2"/>
        <v>50</v>
      </c>
      <c r="M40" s="15">
        <f t="shared" si="3"/>
        <v>180</v>
      </c>
      <c r="N40" s="14" t="s">
        <v>27</v>
      </c>
      <c r="O40" s="14"/>
      <c r="P40" s="35" t="s">
        <v>45</v>
      </c>
      <c r="Q40" s="14"/>
      <c r="R40" s="14" t="s">
        <v>29</v>
      </c>
      <c r="S40" s="14"/>
      <c r="T40" s="41"/>
    </row>
    <row r="41" ht="24.95" customHeight="1" spans="1:20">
      <c r="A41" s="14">
        <v>37</v>
      </c>
      <c r="B41" s="19" t="s">
        <v>110</v>
      </c>
      <c r="C41" s="19" t="s">
        <v>111</v>
      </c>
      <c r="D41" s="16" t="s">
        <v>24</v>
      </c>
      <c r="E41" s="16"/>
      <c r="F41" s="18">
        <v>2</v>
      </c>
      <c r="G41" s="16"/>
      <c r="H41" s="16" t="s">
        <v>25</v>
      </c>
      <c r="I41" s="16" t="s">
        <v>26</v>
      </c>
      <c r="J41" s="15">
        <f t="shared" si="0"/>
        <v>140</v>
      </c>
      <c r="K41" s="15">
        <f t="shared" si="1"/>
        <v>90</v>
      </c>
      <c r="L41" s="15">
        <f t="shared" si="2"/>
        <v>50</v>
      </c>
      <c r="M41" s="15">
        <f t="shared" si="3"/>
        <v>180</v>
      </c>
      <c r="N41" s="14" t="s">
        <v>27</v>
      </c>
      <c r="O41" s="14"/>
      <c r="P41" s="35" t="s">
        <v>45</v>
      </c>
      <c r="Q41" s="14"/>
      <c r="R41" s="14" t="s">
        <v>29</v>
      </c>
      <c r="S41" s="14"/>
      <c r="T41" s="41"/>
    </row>
    <row r="42" s="1" customFormat="1" ht="24.95" customHeight="1" spans="1:20">
      <c r="A42" s="14">
        <v>38</v>
      </c>
      <c r="B42" s="19" t="s">
        <v>112</v>
      </c>
      <c r="C42" s="19" t="s">
        <v>113</v>
      </c>
      <c r="D42" s="16" t="s">
        <v>24</v>
      </c>
      <c r="E42" s="16"/>
      <c r="F42" s="18">
        <v>1</v>
      </c>
      <c r="G42" s="16"/>
      <c r="H42" s="16" t="s">
        <v>25</v>
      </c>
      <c r="I42" s="16" t="s">
        <v>26</v>
      </c>
      <c r="J42" s="15">
        <f t="shared" si="0"/>
        <v>140</v>
      </c>
      <c r="K42" s="15">
        <f t="shared" si="1"/>
        <v>90</v>
      </c>
      <c r="L42" s="15">
        <f t="shared" si="2"/>
        <v>50</v>
      </c>
      <c r="M42" s="15">
        <f t="shared" si="3"/>
        <v>180</v>
      </c>
      <c r="N42" s="14" t="s">
        <v>27</v>
      </c>
      <c r="O42" s="14"/>
      <c r="P42" s="35" t="s">
        <v>45</v>
      </c>
      <c r="Q42" s="14"/>
      <c r="R42" s="14" t="s">
        <v>29</v>
      </c>
      <c r="S42" s="14"/>
      <c r="T42" s="41"/>
    </row>
    <row r="43" s="1" customFormat="1" ht="24.95" customHeight="1" spans="1:20">
      <c r="A43" s="14">
        <v>39</v>
      </c>
      <c r="B43" s="19" t="s">
        <v>114</v>
      </c>
      <c r="C43" s="19" t="s">
        <v>115</v>
      </c>
      <c r="D43" s="16" t="s">
        <v>24</v>
      </c>
      <c r="E43" s="21"/>
      <c r="F43" s="18">
        <v>3</v>
      </c>
      <c r="G43" s="21"/>
      <c r="H43" s="16" t="s">
        <v>25</v>
      </c>
      <c r="I43" s="16" t="s">
        <v>26</v>
      </c>
      <c r="J43" s="15">
        <f t="shared" si="0"/>
        <v>140</v>
      </c>
      <c r="K43" s="15">
        <f t="shared" si="1"/>
        <v>90</v>
      </c>
      <c r="L43" s="15">
        <f t="shared" si="2"/>
        <v>50</v>
      </c>
      <c r="M43" s="15">
        <f t="shared" si="3"/>
        <v>180</v>
      </c>
      <c r="N43" s="14" t="s">
        <v>27</v>
      </c>
      <c r="O43" s="14"/>
      <c r="P43" s="20" t="s">
        <v>116</v>
      </c>
      <c r="Q43" s="14"/>
      <c r="R43" s="14" t="s">
        <v>29</v>
      </c>
      <c r="S43" s="14"/>
      <c r="T43" s="42"/>
    </row>
    <row r="44" s="1" customFormat="1" ht="24.95" customHeight="1" spans="1:20">
      <c r="A44" s="14">
        <v>40</v>
      </c>
      <c r="B44" s="19" t="s">
        <v>117</v>
      </c>
      <c r="C44" s="19" t="s">
        <v>118</v>
      </c>
      <c r="D44" s="16" t="s">
        <v>24</v>
      </c>
      <c r="E44" s="21"/>
      <c r="F44" s="18">
        <v>4</v>
      </c>
      <c r="G44" s="21"/>
      <c r="H44" s="16" t="s">
        <v>25</v>
      </c>
      <c r="I44" s="16" t="s">
        <v>26</v>
      </c>
      <c r="J44" s="15">
        <f t="shared" si="0"/>
        <v>140</v>
      </c>
      <c r="K44" s="15">
        <f t="shared" si="1"/>
        <v>90</v>
      </c>
      <c r="L44" s="15">
        <f t="shared" si="2"/>
        <v>50</v>
      </c>
      <c r="M44" s="15">
        <f t="shared" si="3"/>
        <v>180</v>
      </c>
      <c r="N44" s="14" t="s">
        <v>27</v>
      </c>
      <c r="O44" s="14"/>
      <c r="P44" s="20" t="s">
        <v>52</v>
      </c>
      <c r="Q44" s="14"/>
      <c r="R44" s="14" t="s">
        <v>29</v>
      </c>
      <c r="S44" s="14"/>
      <c r="T44" s="42"/>
    </row>
    <row r="45" s="1" customFormat="1" ht="24.95" customHeight="1" spans="1:20">
      <c r="A45" s="14">
        <v>41</v>
      </c>
      <c r="B45" s="19" t="s">
        <v>119</v>
      </c>
      <c r="C45" s="19" t="s">
        <v>120</v>
      </c>
      <c r="D45" s="16" t="s">
        <v>24</v>
      </c>
      <c r="E45" s="21"/>
      <c r="F45" s="18">
        <v>6</v>
      </c>
      <c r="G45" s="21"/>
      <c r="H45" s="16" t="s">
        <v>25</v>
      </c>
      <c r="I45" s="16" t="s">
        <v>26</v>
      </c>
      <c r="J45" s="15">
        <f t="shared" si="0"/>
        <v>160</v>
      </c>
      <c r="K45" s="15">
        <f t="shared" si="1"/>
        <v>100</v>
      </c>
      <c r="L45" s="15">
        <f t="shared" si="2"/>
        <v>60</v>
      </c>
      <c r="M45" s="15">
        <v>270</v>
      </c>
      <c r="N45" s="14" t="s">
        <v>27</v>
      </c>
      <c r="O45" s="14"/>
      <c r="P45" s="20" t="s">
        <v>121</v>
      </c>
      <c r="Q45" s="14"/>
      <c r="R45" s="14" t="s">
        <v>29</v>
      </c>
      <c r="S45" s="14"/>
      <c r="T45" s="42"/>
    </row>
    <row r="46" s="1" customFormat="1" ht="24.95" customHeight="1" spans="1:20">
      <c r="A46" s="14">
        <v>42</v>
      </c>
      <c r="B46" s="19" t="s">
        <v>122</v>
      </c>
      <c r="C46" s="19" t="s">
        <v>123</v>
      </c>
      <c r="D46" s="16" t="s">
        <v>24</v>
      </c>
      <c r="E46" s="21"/>
      <c r="F46" s="18">
        <v>2</v>
      </c>
      <c r="G46" s="21"/>
      <c r="H46" s="16" t="s">
        <v>25</v>
      </c>
      <c r="I46" s="16" t="s">
        <v>26</v>
      </c>
      <c r="J46" s="15">
        <f t="shared" si="0"/>
        <v>140</v>
      </c>
      <c r="K46" s="15">
        <f t="shared" si="1"/>
        <v>90</v>
      </c>
      <c r="L46" s="15">
        <f t="shared" si="2"/>
        <v>50</v>
      </c>
      <c r="M46" s="15">
        <f t="shared" si="3"/>
        <v>180</v>
      </c>
      <c r="N46" s="14" t="s">
        <v>27</v>
      </c>
      <c r="O46" s="14"/>
      <c r="P46" s="20" t="s">
        <v>75</v>
      </c>
      <c r="Q46" s="14"/>
      <c r="R46" s="14" t="s">
        <v>29</v>
      </c>
      <c r="S46" s="14"/>
      <c r="T46" s="42"/>
    </row>
    <row r="47" s="1" customFormat="1" ht="24.95" customHeight="1" spans="1:20">
      <c r="A47" s="14">
        <v>43</v>
      </c>
      <c r="B47" s="19" t="s">
        <v>124</v>
      </c>
      <c r="C47" s="19" t="s">
        <v>125</v>
      </c>
      <c r="D47" s="16" t="s">
        <v>24</v>
      </c>
      <c r="E47" s="21"/>
      <c r="F47" s="18">
        <v>5</v>
      </c>
      <c r="G47" s="21"/>
      <c r="H47" s="16" t="s">
        <v>25</v>
      </c>
      <c r="I47" s="16" t="s">
        <v>26</v>
      </c>
      <c r="J47" s="15">
        <f t="shared" si="0"/>
        <v>140</v>
      </c>
      <c r="K47" s="15">
        <f t="shared" si="1"/>
        <v>90</v>
      </c>
      <c r="L47" s="15">
        <f t="shared" si="2"/>
        <v>50</v>
      </c>
      <c r="M47" s="15">
        <v>225</v>
      </c>
      <c r="N47" s="14" t="s">
        <v>27</v>
      </c>
      <c r="O47" s="14"/>
      <c r="P47" s="20" t="s">
        <v>116</v>
      </c>
      <c r="Q47" s="14"/>
      <c r="R47" s="14" t="s">
        <v>29</v>
      </c>
      <c r="S47" s="14"/>
      <c r="T47" s="42"/>
    </row>
    <row r="48" s="1" customFormat="1" ht="24.95" customHeight="1" spans="1:20">
      <c r="A48" s="14">
        <v>44</v>
      </c>
      <c r="B48" s="20" t="s">
        <v>126</v>
      </c>
      <c r="C48" s="19" t="s">
        <v>127</v>
      </c>
      <c r="D48" s="16" t="s">
        <v>24</v>
      </c>
      <c r="E48" s="21"/>
      <c r="F48" s="18">
        <v>5</v>
      </c>
      <c r="G48" s="21"/>
      <c r="H48" s="16" t="s">
        <v>25</v>
      </c>
      <c r="I48" s="16" t="s">
        <v>26</v>
      </c>
      <c r="J48" s="15">
        <f t="shared" si="0"/>
        <v>140</v>
      </c>
      <c r="K48" s="15">
        <f t="shared" si="1"/>
        <v>90</v>
      </c>
      <c r="L48" s="15">
        <f t="shared" si="2"/>
        <v>50</v>
      </c>
      <c r="M48" s="15">
        <v>225</v>
      </c>
      <c r="N48" s="14" t="s">
        <v>27</v>
      </c>
      <c r="O48" s="14"/>
      <c r="P48" s="19" t="s">
        <v>116</v>
      </c>
      <c r="Q48" s="14"/>
      <c r="R48" s="14" t="s">
        <v>81</v>
      </c>
      <c r="S48" s="14"/>
      <c r="T48" s="42"/>
    </row>
    <row r="49" s="1" customFormat="1" ht="24.95" customHeight="1" spans="1:20">
      <c r="A49" s="14">
        <v>45</v>
      </c>
      <c r="B49" s="20" t="s">
        <v>128</v>
      </c>
      <c r="C49" s="19" t="s">
        <v>129</v>
      </c>
      <c r="D49" s="16" t="s">
        <v>24</v>
      </c>
      <c r="E49" s="21"/>
      <c r="F49" s="18">
        <v>3</v>
      </c>
      <c r="G49" s="21"/>
      <c r="H49" s="16" t="s">
        <v>25</v>
      </c>
      <c r="I49" s="16" t="s">
        <v>26</v>
      </c>
      <c r="J49" s="15">
        <f t="shared" si="0"/>
        <v>140</v>
      </c>
      <c r="K49" s="15">
        <f t="shared" si="1"/>
        <v>90</v>
      </c>
      <c r="L49" s="15">
        <f t="shared" si="2"/>
        <v>50</v>
      </c>
      <c r="M49" s="15">
        <f t="shared" si="3"/>
        <v>180</v>
      </c>
      <c r="N49" s="14" t="s">
        <v>27</v>
      </c>
      <c r="O49" s="14"/>
      <c r="P49" s="19" t="s">
        <v>75</v>
      </c>
      <c r="Q49" s="14"/>
      <c r="R49" s="14" t="s">
        <v>81</v>
      </c>
      <c r="S49" s="14"/>
      <c r="T49" s="42"/>
    </row>
    <row r="50" s="1" customFormat="1" ht="24.95" customHeight="1" spans="1:20">
      <c r="A50" s="14">
        <v>46</v>
      </c>
      <c r="B50" s="20" t="s">
        <v>130</v>
      </c>
      <c r="C50" s="19" t="s">
        <v>131</v>
      </c>
      <c r="D50" s="16" t="s">
        <v>24</v>
      </c>
      <c r="E50" s="21"/>
      <c r="F50" s="18">
        <v>2</v>
      </c>
      <c r="G50" s="21"/>
      <c r="H50" s="16" t="s">
        <v>25</v>
      </c>
      <c r="I50" s="16" t="s">
        <v>26</v>
      </c>
      <c r="J50" s="15">
        <f t="shared" si="0"/>
        <v>140</v>
      </c>
      <c r="K50" s="15">
        <f t="shared" si="1"/>
        <v>90</v>
      </c>
      <c r="L50" s="15">
        <f t="shared" si="2"/>
        <v>50</v>
      </c>
      <c r="M50" s="15">
        <f t="shared" si="3"/>
        <v>180</v>
      </c>
      <c r="N50" s="14" t="s">
        <v>27</v>
      </c>
      <c r="O50" s="14"/>
      <c r="P50" s="19" t="s">
        <v>52</v>
      </c>
      <c r="Q50" s="14"/>
      <c r="R50" s="14" t="s">
        <v>81</v>
      </c>
      <c r="S50" s="14"/>
      <c r="T50" s="42"/>
    </row>
    <row r="51" ht="14.25" spans="1:20">
      <c r="A51" s="23"/>
      <c r="B51" s="24"/>
      <c r="C51" s="24"/>
      <c r="D51" s="24"/>
      <c r="E51" s="24"/>
      <c r="F51" s="24"/>
      <c r="G51" s="24"/>
      <c r="H51" s="24"/>
      <c r="I51" s="24"/>
      <c r="J51" s="36" t="s">
        <v>132</v>
      </c>
      <c r="K51" s="37"/>
      <c r="L51" s="37"/>
      <c r="M51" s="38"/>
      <c r="N51" s="24"/>
      <c r="O51" s="24"/>
      <c r="P51" s="24"/>
      <c r="Q51" s="24"/>
      <c r="R51" s="24"/>
      <c r="S51" s="24"/>
      <c r="T51" s="43"/>
    </row>
    <row r="52" ht="14.25" spans="1:1">
      <c r="A52" s="25"/>
    </row>
    <row r="53" ht="14.25" spans="1:1">
      <c r="A53" s="25"/>
    </row>
    <row r="54" ht="14.25" spans="1:1">
      <c r="A54" s="25"/>
    </row>
    <row r="57" ht="29.25" customHeight="1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ht="26.25" customHeight="1" spans="1:1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ht="38.25" customHeight="1" spans="1:1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39"/>
      <c r="M59" s="39"/>
      <c r="N59" s="39"/>
      <c r="O59" s="39"/>
      <c r="P59" s="39"/>
    </row>
    <row r="60" ht="30.75" customHeight="1" spans="1:1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39"/>
      <c r="M60" s="39"/>
      <c r="N60" s="39"/>
      <c r="O60" s="39"/>
      <c r="P60" s="39"/>
    </row>
    <row r="61" ht="29.25" customHeight="1" spans="1:1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39"/>
      <c r="M61" s="39"/>
      <c r="N61" s="39"/>
      <c r="O61" s="39"/>
      <c r="P61" s="39"/>
    </row>
    <row r="62" ht="14.25" spans="1:1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39"/>
      <c r="M62" s="39"/>
      <c r="N62" s="39"/>
      <c r="O62" s="39"/>
      <c r="P62" s="39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</sheetData>
  <autoFilter ref="F1:F64">
    <extLst/>
  </autoFilter>
  <mergeCells count="77">
    <mergeCell ref="A1:T1"/>
    <mergeCell ref="H2:M2"/>
    <mergeCell ref="N2:O2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J51:M51"/>
    <mergeCell ref="A58:K58"/>
    <mergeCell ref="A59:K59"/>
    <mergeCell ref="L59:P59"/>
    <mergeCell ref="A60:K60"/>
    <mergeCell ref="L60:P60"/>
    <mergeCell ref="A61:K61"/>
    <mergeCell ref="L61:P61"/>
    <mergeCell ref="A62:K62"/>
    <mergeCell ref="L62:P62"/>
    <mergeCell ref="A2:A4"/>
    <mergeCell ref="B2:B4"/>
    <mergeCell ref="C2:C4"/>
    <mergeCell ref="D2:D4"/>
    <mergeCell ref="E3:E4"/>
    <mergeCell ref="F2:F4"/>
    <mergeCell ref="G3:G4"/>
    <mergeCell ref="H3:H4"/>
    <mergeCell ref="I3:I4"/>
    <mergeCell ref="J3:J4"/>
    <mergeCell ref="M3:M4"/>
    <mergeCell ref="N3:N4"/>
    <mergeCell ref="O3:O4"/>
    <mergeCell ref="P2:P4"/>
    <mergeCell ref="Q3:Q4"/>
    <mergeCell ref="R2:R4"/>
    <mergeCell ref="S3:S4"/>
    <mergeCell ref="T2:T4"/>
  </mergeCells>
  <pageMargins left="0.707638888888889" right="0.707638888888889" top="0.747916666666667" bottom="0.747916666666667" header="0.313888888888889" footer="0.313888888888889"/>
  <pageSetup paperSize="8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俞薇薇</cp:lastModifiedBy>
  <dcterms:created xsi:type="dcterms:W3CDTF">2006-09-13T11:21:00Z</dcterms:created>
  <dcterms:modified xsi:type="dcterms:W3CDTF">2021-06-29T06:33:55Z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